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Тематика вопроса" sheetId="1" r:id="rId1"/>
  </sheets>
  <definedNames>
    <definedName name="_xlnm._FilterDatabase" localSheetId="0" hidden="1">'Тематика вопроса'!$A$5:$AH$8</definedName>
  </definedNames>
  <calcPr calcId="145621"/>
  <extLst>
    <ext uri="GoogleSheetsCustomDataVersion1">
      <go:sheetsCustomData xmlns:go="http://customooxmlschemas.google.com/" r:id="rId5" roundtripDataSignature="AMtx7mjjZjGoKHcPCVnkrk9PWKZeGu+mUg=="/>
    </ext>
  </extLst>
</workbook>
</file>

<file path=xl/calcChain.xml><?xml version="1.0" encoding="utf-8"?>
<calcChain xmlns="http://schemas.openxmlformats.org/spreadsheetml/2006/main">
  <c r="AH7" i="1" l="1"/>
  <c r="K8" i="1" s="1"/>
  <c r="AH6" i="1"/>
  <c r="D7" i="1" l="1"/>
  <c r="AG7" i="1" l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J7" i="1"/>
  <c r="I7" i="1"/>
  <c r="H7" i="1"/>
  <c r="G7" i="1"/>
  <c r="F7" i="1"/>
  <c r="E7" i="1"/>
  <c r="I8" i="1" l="1"/>
  <c r="S8" i="1" l="1"/>
  <c r="T8" i="1"/>
  <c r="Y8" i="1"/>
  <c r="Q8" i="1"/>
  <c r="AF8" i="1"/>
  <c r="W8" i="1"/>
  <c r="X8" i="1"/>
  <c r="E8" i="1"/>
  <c r="R8" i="1"/>
  <c r="O8" i="1"/>
  <c r="AD8" i="1"/>
  <c r="M8" i="1"/>
  <c r="L8" i="1"/>
  <c r="U8" i="1"/>
  <c r="P8" i="1"/>
  <c r="N8" i="1"/>
  <c r="F8" i="1"/>
  <c r="AE8" i="1"/>
  <c r="Z8" i="1"/>
  <c r="H8" i="1"/>
  <c r="G8" i="1"/>
  <c r="AG8" i="1"/>
  <c r="AB8" i="1"/>
  <c r="AA8" i="1"/>
  <c r="V8" i="1"/>
  <c r="AC8" i="1"/>
  <c r="J8" i="1"/>
</calcChain>
</file>

<file path=xl/sharedStrings.xml><?xml version="1.0" encoding="utf-8"?>
<sst xmlns="http://schemas.openxmlformats.org/spreadsheetml/2006/main" count="39" uniqueCount="39">
  <si>
    <t>Статистические данные по обращениям граждан, поступившим</t>
  </si>
  <si>
    <t xml:space="preserve">№ п/п </t>
  </si>
  <si>
    <t>Код налогового органа</t>
  </si>
  <si>
    <t>Наименование территориального налогового органа</t>
  </si>
  <si>
    <t>ИТОГО</t>
  </si>
  <si>
    <t>личный прием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</si>
  <si>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</si>
  <si>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0003.0008.0086.0537 Государоственная политика в налоговой сфере</t>
  </si>
  <si>
    <t>0003.0008.0086.0538 Налоговые преференции и льготы физическим лицам</t>
  </si>
  <si>
    <t>0003.0008.0086.0540
Земельный налог</t>
  </si>
  <si>
    <t>0003.0008.0086.0543
Транспортный налог</t>
  </si>
  <si>
    <t>0003.0008.0086.086.0544
Налог на имущество</t>
  </si>
  <si>
    <t>0003.0008.0086.0545
Налог на доходы физических лиц</t>
  </si>
  <si>
    <t>0003.0008.0086.0548
Налогообложение малого бизнеса, специальных налоговых режимов</t>
  </si>
  <si>
    <t>0003.0008.0086.0549 Юридические вопросы по налогом и сборам</t>
  </si>
  <si>
    <t>0003.0008.0551 Учет налогоплоатнельщиков. Получение и отказ ИНН</t>
  </si>
  <si>
    <t>0003.0008.0086.0552
Организация работы с налогоплательщиками</t>
  </si>
  <si>
    <t xml:space="preserve">0003.0008.0086.0553 Актуализация сведений об объектах налогообложения </t>
  </si>
  <si>
    <t>0003.0008.0086.0555 Налоговая отчетность</t>
  </si>
  <si>
    <t>0003.0008.0086.0556 Контроль и надзор в налоговой сфере</t>
  </si>
  <si>
    <t>0003.0008.0086.0557 
Возврат или зачет излишне уплаченных или взысканных сумм налогов, сборов, взносов, пеней, и штрафов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</si>
  <si>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</si>
  <si>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0003.0008.0086.0560
 Уклонение от налогообложения</t>
  </si>
  <si>
    <t>0003.0008.0086.0561  Доступ к персонифицированной информации о состоянии расчета с бюджетом</t>
  </si>
  <si>
    <t>0003.0008.0086.0562 
Оказание услуг в электронной форме. Пользование информационными ресурсами</t>
  </si>
  <si>
    <t>0003.0008.0086.0564 Контроль исполнения налогового законодательства физическими и юридическими лицами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</si>
  <si>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</si>
  <si>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0003.0008.0086.0566 Регистрация физических лиц в качестве индивидуалиных предпринимателей</t>
  </si>
  <si>
    <t>0003.0008.0086.0567 Надзор в области организацмм м проведения азартных игр и лотерей</t>
  </si>
  <si>
    <t>003.008.0086.0568
 Регистрация контрольно- кассовой техники, используемой организациями и индивидуальными предпринимателями</t>
  </si>
  <si>
    <t>По другим вопросам</t>
  </si>
  <si>
    <t>УФНС России по Ивановской области</t>
  </si>
  <si>
    <t>ВСЕГО ПО РЕГИОНУ:</t>
  </si>
  <si>
    <t>0001.0002.0023.0062 Деятельность федеральных государственных органов, министерств и других федеральных орнанов исполнительной власти. Принимаемые решения</t>
  </si>
  <si>
    <t>0001.0002.0024.0069 Прохождение государственной службы Российской Федерации</t>
  </si>
  <si>
    <t>0003.0008.0086.0554 Получение налоговых уведомлений об уплате налога</t>
  </si>
  <si>
    <t>в Управление Федеральной налоговой службы по Ивановской области за декабрь 2022 г.</t>
  </si>
  <si>
    <t>0003.0008.0086.0541
Налог на добавленную стоимость</t>
  </si>
  <si>
    <t xml:space="preserve">Поступило в СЭД 867 обращений, в СООН 453 обращения , личный прием 1 обращение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</si>
</sst>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%"/>
  </numFmts>
  <fonts count="21" x14ac:knownFonts="1">
    <font>
      <sz val="11"/>
      <color theme="1"/>
      <name val="Calibri"/>
      <scheme val="minor"/>
    </font>
    <font>
      <sz val="14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CC00"/>
        <bgColor rgb="FFFFCC0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9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6">
    <xf numFmtId="0" fontId="0" fillId="0" borderId="0" xfId="0" applyFont="1" applyAlignment="1"/>
    <xf numFmtId="0" fontId="3" fillId="2" borderId="4" xfId="0" applyFont="1" applyFill="1" applyBorder="1" applyAlignment="1"/>
    <xf numFmtId="0" fontId="1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textRotation="90"/>
    </xf>
    <xf numFmtId="0" fontId="5" fillId="2" borderId="6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/>
    <xf numFmtId="10" fontId="3" fillId="0" borderId="6" xfId="0" applyNumberFormat="1" applyFont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9" fontId="3" fillId="0" borderId="6" xfId="1" applyFont="1" applyBorder="1" applyAlignment="1">
      <alignment horizontal="center" vertical="center"/>
    </xf>
    <xf numFmtId="10" fontId="3" fillId="0" borderId="9" xfId="2" applyNumberFormat="1" applyFont="1" applyBorder="1" applyAlignment="1">
      <alignment horizontal="center" vertical="center"/>
    </xf>
    <xf numFmtId="10" fontId="3" fillId="0" borderId="13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15" fillId="2" borderId="4" xfId="0" applyFont="1" applyFill="1" applyBorder="1" applyAlignment="1"/>
    <xf numFmtId="0" fontId="15" fillId="2" borderId="11" xfId="0" applyFont="1" applyFill="1" applyBorder="1" applyAlignment="1"/>
    <xf numFmtId="0" fontId="16" fillId="0" borderId="0" xfId="0" applyFont="1" applyAlignment="1"/>
    <xf numFmtId="0" fontId="17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1" fontId="13" fillId="3" borderId="12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/>
    <xf numFmtId="0" fontId="4" fillId="2" borderId="6" xfId="0" applyFont="1" applyFill="1" applyBorder="1" applyAlignment="1">
      <alignment horizontal="center" vertical="center" textRotation="90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left" vertical="center" wrapText="1"/>
    </xf>
    <xf numFmtId="10" fontId="2" fillId="0" borderId="2" xfId="0" applyNumberFormat="1" applyFont="1" applyBorder="1"/>
    <xf numFmtId="10" fontId="2" fillId="0" borderId="4" xfId="0" applyNumberFormat="1" applyFont="1" applyBorder="1"/>
    <xf numFmtId="10" fontId="2" fillId="0" borderId="3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5" fillId="2" borderId="5" xfId="0" applyFont="1" applyFill="1" applyBorder="1" applyAlignment="1">
      <alignment horizontal="center" vertical="center" textRotation="90"/>
    </xf>
    <xf numFmtId="0" fontId="2" fillId="0" borderId="10" xfId="0" applyFont="1" applyBorder="1"/>
  </cellXfs>
  <cellStyles count="3">
    <cellStyle name="Денежный" xfId="2" builtinId="4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92"/>
  <sheetViews>
    <sheetView tabSelected="1" zoomScale="95" zoomScaleNormal="95" workbookViewId="0">
      <selection activeCell="A10" sqref="A10:XFD10"/>
    </sheetView>
  </sheetViews>
  <sheetFormatPr defaultColWidth="14.42578125" defaultRowHeight="15" customHeight="1" x14ac:dyDescent="0.25"/>
  <cols>
    <col min="1" max="1" width="5.28515625" customWidth="1"/>
    <col min="2" max="2" width="8.5703125" customWidth="1"/>
    <col min="3" max="3" width="27" customWidth="1"/>
    <col min="4" max="4" width="6.85546875" customWidth="1"/>
    <col min="5" max="5" width="24.85546875" customWidth="1"/>
    <col min="6" max="6" width="12.7109375" customWidth="1"/>
    <col min="7" max="7" width="17.140625" customWidth="1"/>
    <col min="8" max="8" width="9" customWidth="1"/>
    <col min="9" max="9" width="8.42578125" customWidth="1"/>
    <col min="10" max="10" width="6.28515625" customWidth="1"/>
    <col min="11" max="11" width="10.28515625" customWidth="1"/>
    <col min="12" max="12" width="7.5703125" customWidth="1"/>
    <col min="13" max="13" width="9" customWidth="1"/>
    <col min="14" max="14" width="7.85546875" customWidth="1"/>
    <col min="15" max="17" width="9.140625" customWidth="1"/>
    <col min="18" max="18" width="9" customWidth="1"/>
    <col min="19" max="19" width="10.42578125" customWidth="1"/>
    <col min="20" max="20" width="12.140625" customWidth="1"/>
    <col min="21" max="21" width="8.42578125" customWidth="1"/>
    <col min="22" max="22" width="9.140625" customWidth="1"/>
    <col min="23" max="23" width="11.140625" customWidth="1"/>
    <col min="24" max="24" width="12.42578125" customWidth="1"/>
    <col min="25" max="25" width="8" customWidth="1"/>
    <col min="26" max="26" width="9.28515625" customWidth="1"/>
    <col min="27" max="27" width="11.5703125" customWidth="1"/>
    <col min="28" max="28" width="11.42578125" customWidth="1"/>
    <col min="29" max="29" width="15.5703125" customWidth="1"/>
    <col min="30" max="30" width="11.140625" customWidth="1"/>
    <col min="31" max="31" width="10.7109375" customWidth="1"/>
    <col min="32" max="32" width="12.42578125" customWidth="1"/>
    <col min="33" max="33" width="7.5703125" customWidth="1"/>
    <col min="34" max="34" width="12.85546875" customWidth="1"/>
    <col min="35" max="35" width="23.85546875" customWidth="1"/>
    <col min="36" max="55" width="9.140625" customWidth="1"/>
  </cols>
  <sheetData>
    <row r="1" spans="1:55" ht="28.5" customHeight="1" x14ac:dyDescent="0.25">
      <c r="A1" s="41" t="s">
        <v>0</v>
      </c>
      <c r="B1" s="42"/>
      <c r="C1" s="42"/>
      <c r="D1" s="42"/>
      <c r="E1" s="43"/>
      <c r="F1" s="43"/>
      <c r="G1" s="42"/>
      <c r="H1" s="42"/>
      <c r="I1" s="42"/>
      <c r="J1" s="42"/>
      <c r="K1" s="43"/>
      <c r="L1" s="42"/>
      <c r="M1" s="42"/>
      <c r="N1" s="42"/>
      <c r="O1" s="42"/>
      <c r="P1" s="42"/>
      <c r="Q1" s="42"/>
      <c r="R1" s="42"/>
      <c r="S1" s="42"/>
      <c r="T1" s="43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4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24" customHeight="1" x14ac:dyDescent="0.25">
      <c r="A2" s="45" t="s">
        <v>36</v>
      </c>
      <c r="B2" s="42"/>
      <c r="C2" s="42"/>
      <c r="D2" s="42"/>
      <c r="E2" s="43"/>
      <c r="F2" s="43"/>
      <c r="G2" s="42"/>
      <c r="H2" s="42"/>
      <c r="I2" s="42"/>
      <c r="J2" s="42"/>
      <c r="K2" s="43"/>
      <c r="L2" s="42"/>
      <c r="M2" s="42"/>
      <c r="N2" s="42"/>
      <c r="O2" s="42"/>
      <c r="P2" s="42"/>
      <c r="Q2" s="42"/>
      <c r="R2" s="42"/>
      <c r="S2" s="42"/>
      <c r="T2" s="43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4"/>
      <c r="AG2" s="2"/>
      <c r="AH2" s="3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39" customHeight="1" x14ac:dyDescent="0.25">
      <c r="A3" s="46" t="s">
        <v>1</v>
      </c>
      <c r="B3" s="48" t="s">
        <v>2</v>
      </c>
      <c r="C3" s="46" t="s">
        <v>3</v>
      </c>
      <c r="D3" s="4"/>
      <c r="E3" s="9"/>
      <c r="F3" s="9"/>
      <c r="G3" s="4"/>
      <c r="H3" s="4"/>
      <c r="I3" s="4"/>
      <c r="J3" s="50"/>
      <c r="K3" s="51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3"/>
      <c r="AG3" s="4"/>
      <c r="AH3" s="54" t="s">
        <v>4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s="17" customFormat="1" ht="189.75" customHeight="1" x14ac:dyDescent="0.2">
      <c r="A4" s="47"/>
      <c r="B4" s="49"/>
      <c r="C4" s="47"/>
      <c r="D4" s="14" t="s">
        <v>5</v>
      </c>
      <c r="E4" s="28" t="s">
        <v>33</v>
      </c>
      <c r="F4" s="28" t="s">
        <v>34</v>
      </c>
      <c r="G4" s="28" t="s">
        <v>6</v>
      </c>
      <c r="H4" s="28" t="s">
        <v>7</v>
      </c>
      <c r="I4" s="28" t="s">
        <v>8</v>
      </c>
      <c r="J4" s="28" t="s">
        <v>9</v>
      </c>
      <c r="K4" s="30" t="s">
        <v>37</v>
      </c>
      <c r="L4" s="28" t="s">
        <v>10</v>
      </c>
      <c r="M4" s="28" t="s">
        <v>11</v>
      </c>
      <c r="N4" s="28" t="s">
        <v>12</v>
      </c>
      <c r="O4" s="28" t="s">
        <v>13</v>
      </c>
      <c r="P4" s="28" t="s">
        <v>14</v>
      </c>
      <c r="Q4" s="28" t="s">
        <v>15</v>
      </c>
      <c r="R4" s="28" t="s">
        <v>16</v>
      </c>
      <c r="S4" s="28" t="s">
        <v>17</v>
      </c>
      <c r="T4" s="28" t="s">
        <v>35</v>
      </c>
      <c r="U4" s="28" t="s">
        <v>18</v>
      </c>
      <c r="V4" s="28" t="s">
        <v>19</v>
      </c>
      <c r="W4" s="28" t="s">
        <v>20</v>
      </c>
      <c r="X4" s="28" t="s">
        <v>21</v>
      </c>
      <c r="Y4" s="28" t="s">
        <v>22</v>
      </c>
      <c r="Z4" s="28" t="s">
        <v>23</v>
      </c>
      <c r="AA4" s="28" t="s">
        <v>24</v>
      </c>
      <c r="AB4" s="28" t="s">
        <v>25</v>
      </c>
      <c r="AC4" s="28" t="s">
        <v>26</v>
      </c>
      <c r="AD4" s="28" t="s">
        <v>27</v>
      </c>
      <c r="AE4" s="28" t="s">
        <v>28</v>
      </c>
      <c r="AF4" s="28" t="s">
        <v>29</v>
      </c>
      <c r="AG4" s="28" t="s">
        <v>30</v>
      </c>
      <c r="AH4" s="55"/>
      <c r="AI4" s="15"/>
      <c r="AJ4" s="15"/>
      <c r="AK4" s="15"/>
      <c r="AL4" s="15"/>
      <c r="AM4" s="16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</row>
    <row r="5" spans="1:55" s="17" customFormat="1" ht="14.25" customHeight="1" x14ac:dyDescent="0.2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/>
      <c r="L5" s="13">
        <v>11</v>
      </c>
      <c r="M5" s="13">
        <v>12</v>
      </c>
      <c r="N5" s="13">
        <v>13</v>
      </c>
      <c r="O5" s="13">
        <v>14</v>
      </c>
      <c r="P5" s="13">
        <v>15</v>
      </c>
      <c r="Q5" s="13">
        <v>16</v>
      </c>
      <c r="R5" s="13">
        <v>17</v>
      </c>
      <c r="S5" s="13">
        <v>18</v>
      </c>
      <c r="T5" s="13">
        <v>19</v>
      </c>
      <c r="U5" s="13">
        <v>20</v>
      </c>
      <c r="V5" s="13">
        <v>21</v>
      </c>
      <c r="W5" s="13">
        <v>22</v>
      </c>
      <c r="X5" s="13">
        <v>23</v>
      </c>
      <c r="Y5" s="13">
        <v>24</v>
      </c>
      <c r="Z5" s="13">
        <v>25</v>
      </c>
      <c r="AA5" s="13">
        <v>26</v>
      </c>
      <c r="AB5" s="13">
        <v>27</v>
      </c>
      <c r="AC5" s="13">
        <v>28</v>
      </c>
      <c r="AD5" s="13">
        <v>29</v>
      </c>
      <c r="AE5" s="13">
        <v>30</v>
      </c>
      <c r="AF5" s="13">
        <v>31</v>
      </c>
      <c r="AG5" s="13">
        <v>32</v>
      </c>
      <c r="AH5" s="13">
        <v>33</v>
      </c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</row>
    <row r="6" spans="1:55" ht="53.25" customHeight="1" x14ac:dyDescent="0.25">
      <c r="A6" s="22">
        <v>7</v>
      </c>
      <c r="B6" s="22">
        <v>3700</v>
      </c>
      <c r="C6" s="24" t="s">
        <v>31</v>
      </c>
      <c r="D6" s="23">
        <v>1</v>
      </c>
      <c r="E6" s="18">
        <v>2</v>
      </c>
      <c r="F6" s="18">
        <v>0</v>
      </c>
      <c r="G6" s="19">
        <v>4</v>
      </c>
      <c r="H6" s="26">
        <v>10</v>
      </c>
      <c r="I6" s="26">
        <v>2</v>
      </c>
      <c r="J6" s="27">
        <v>41</v>
      </c>
      <c r="K6" s="27">
        <v>122</v>
      </c>
      <c r="L6" s="27">
        <v>125</v>
      </c>
      <c r="M6" s="27">
        <v>83</v>
      </c>
      <c r="N6" s="27">
        <v>55</v>
      </c>
      <c r="O6" s="27">
        <v>98</v>
      </c>
      <c r="P6" s="27">
        <v>6</v>
      </c>
      <c r="Q6" s="27">
        <v>69</v>
      </c>
      <c r="R6" s="27">
        <v>87</v>
      </c>
      <c r="S6" s="27">
        <v>2</v>
      </c>
      <c r="T6" s="27">
        <v>0</v>
      </c>
      <c r="U6" s="27">
        <v>6</v>
      </c>
      <c r="V6" s="27">
        <v>4</v>
      </c>
      <c r="W6" s="27">
        <v>33</v>
      </c>
      <c r="X6" s="27">
        <v>77</v>
      </c>
      <c r="Y6" s="27">
        <v>8</v>
      </c>
      <c r="Z6" s="27">
        <v>1</v>
      </c>
      <c r="AA6" s="27">
        <v>2</v>
      </c>
      <c r="AB6" s="27">
        <v>2</v>
      </c>
      <c r="AC6" s="27">
        <v>9</v>
      </c>
      <c r="AD6" s="27">
        <v>5</v>
      </c>
      <c r="AE6" s="27">
        <v>3</v>
      </c>
      <c r="AF6" s="27">
        <v>7</v>
      </c>
      <c r="AG6" s="27">
        <v>4</v>
      </c>
      <c r="AH6" s="27">
        <f>E6+F6+G6+H6+I6+J6+L6+M6+N6+O6+P6+Q6+R6+S6+T6+U6+V6+W6+X6+Y6+Z6+AA6+AB6+AC6+AD6+AE6+AF6+AG6+K6</f>
        <v>867</v>
      </c>
      <c r="AI6" s="5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30" customHeight="1" x14ac:dyDescent="0.25">
      <c r="A7" s="31" t="s">
        <v>32</v>
      </c>
      <c r="B7" s="32"/>
      <c r="C7" s="33"/>
      <c r="D7" s="20">
        <f>D6</f>
        <v>1</v>
      </c>
      <c r="E7" s="20">
        <f t="shared" ref="E7:AG7" si="0">E6</f>
        <v>2</v>
      </c>
      <c r="F7" s="20">
        <f t="shared" si="0"/>
        <v>0</v>
      </c>
      <c r="G7" s="20">
        <f t="shared" si="0"/>
        <v>4</v>
      </c>
      <c r="H7" s="20">
        <f t="shared" si="0"/>
        <v>10</v>
      </c>
      <c r="I7" s="20">
        <f t="shared" si="0"/>
        <v>2</v>
      </c>
      <c r="J7" s="20">
        <f t="shared" si="0"/>
        <v>41</v>
      </c>
      <c r="K7" s="20">
        <v>122</v>
      </c>
      <c r="L7" s="20">
        <f t="shared" si="0"/>
        <v>125</v>
      </c>
      <c r="M7" s="20">
        <f t="shared" si="0"/>
        <v>83</v>
      </c>
      <c r="N7" s="20">
        <f t="shared" si="0"/>
        <v>55</v>
      </c>
      <c r="O7" s="20">
        <f t="shared" si="0"/>
        <v>98</v>
      </c>
      <c r="P7" s="20">
        <f t="shared" si="0"/>
        <v>6</v>
      </c>
      <c r="Q7" s="20">
        <f t="shared" si="0"/>
        <v>69</v>
      </c>
      <c r="R7" s="20">
        <f t="shared" si="0"/>
        <v>87</v>
      </c>
      <c r="S7" s="20">
        <f t="shared" si="0"/>
        <v>2</v>
      </c>
      <c r="T7" s="20">
        <f t="shared" si="0"/>
        <v>0</v>
      </c>
      <c r="U7" s="20">
        <f t="shared" si="0"/>
        <v>6</v>
      </c>
      <c r="V7" s="20">
        <f t="shared" si="0"/>
        <v>4</v>
      </c>
      <c r="W7" s="20">
        <f t="shared" si="0"/>
        <v>33</v>
      </c>
      <c r="X7" s="20">
        <f t="shared" si="0"/>
        <v>77</v>
      </c>
      <c r="Y7" s="20">
        <f t="shared" si="0"/>
        <v>8</v>
      </c>
      <c r="Z7" s="20">
        <f t="shared" si="0"/>
        <v>1</v>
      </c>
      <c r="AA7" s="20">
        <f t="shared" si="0"/>
        <v>2</v>
      </c>
      <c r="AB7" s="20">
        <f t="shared" si="0"/>
        <v>2</v>
      </c>
      <c r="AC7" s="20">
        <f t="shared" si="0"/>
        <v>9</v>
      </c>
      <c r="AD7" s="20">
        <f t="shared" si="0"/>
        <v>5</v>
      </c>
      <c r="AE7" s="20">
        <f t="shared" si="0"/>
        <v>3</v>
      </c>
      <c r="AF7" s="20">
        <f t="shared" si="0"/>
        <v>7</v>
      </c>
      <c r="AG7" s="20">
        <f t="shared" si="0"/>
        <v>4</v>
      </c>
      <c r="AH7" s="25">
        <f>E7+F7+G7+H7+I7+J7+K7+L7+M7+N7+O7+P7+Q7+R7+S7+T7+U7+V7+W7+X7+Y7+Z7+AA7+AB7+AC7+AD7+AE7+AF7+AG7</f>
        <v>867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22.5" customHeight="1" x14ac:dyDescent="0.25">
      <c r="A8" s="34"/>
      <c r="B8" s="35"/>
      <c r="C8" s="36"/>
      <c r="D8" s="11"/>
      <c r="E8" s="12">
        <f t="shared" ref="E8:T8" si="1">E7/$AH$7</f>
        <v>2.306805074971165E-3</v>
      </c>
      <c r="F8" s="12">
        <f t="shared" si="1"/>
        <v>0</v>
      </c>
      <c r="G8" s="6">
        <f t="shared" si="1"/>
        <v>4.61361014994233E-3</v>
      </c>
      <c r="H8" s="6">
        <f t="shared" si="1"/>
        <v>1.1534025374855825E-2</v>
      </c>
      <c r="I8" s="6">
        <f t="shared" si="1"/>
        <v>2.306805074971165E-3</v>
      </c>
      <c r="J8" s="6">
        <f t="shared" si="1"/>
        <v>4.7289504036908882E-2</v>
      </c>
      <c r="K8" s="6">
        <f t="shared" si="1"/>
        <v>0.14071510957324107</v>
      </c>
      <c r="L8" s="6">
        <f t="shared" si="1"/>
        <v>0.14417531718569782</v>
      </c>
      <c r="M8" s="6">
        <f t="shared" si="1"/>
        <v>9.5732410611303345E-2</v>
      </c>
      <c r="N8" s="6">
        <f t="shared" si="1"/>
        <v>6.3437139561707032E-2</v>
      </c>
      <c r="O8" s="6">
        <f t="shared" si="1"/>
        <v>0.11303344867358708</v>
      </c>
      <c r="P8" s="6">
        <f t="shared" si="1"/>
        <v>6.920415224913495E-3</v>
      </c>
      <c r="Q8" s="6">
        <f t="shared" si="1"/>
        <v>7.9584775086505188E-2</v>
      </c>
      <c r="R8" s="10">
        <f t="shared" si="1"/>
        <v>0.10034602076124567</v>
      </c>
      <c r="S8" s="6">
        <f t="shared" si="1"/>
        <v>2.306805074971165E-3</v>
      </c>
      <c r="T8" s="6">
        <f t="shared" si="1"/>
        <v>0</v>
      </c>
      <c r="U8" s="6">
        <f t="shared" ref="U8:Y8" si="2">U7/$AH$7</f>
        <v>6.920415224913495E-3</v>
      </c>
      <c r="V8" s="6">
        <f t="shared" si="2"/>
        <v>4.61361014994233E-3</v>
      </c>
      <c r="W8" s="6">
        <f t="shared" si="2"/>
        <v>3.8062283737024222E-2</v>
      </c>
      <c r="X8" s="6">
        <f t="shared" si="2"/>
        <v>8.8811995386389855E-2</v>
      </c>
      <c r="Y8" s="6">
        <f t="shared" si="2"/>
        <v>9.22722029988466E-3</v>
      </c>
      <c r="Z8" s="6">
        <f>Z7/$AH$7</f>
        <v>1.1534025374855825E-3</v>
      </c>
      <c r="AA8" s="6">
        <f t="shared" ref="AA8:AG8" si="3">AA7/$AH$7</f>
        <v>2.306805074971165E-3</v>
      </c>
      <c r="AB8" s="6">
        <f t="shared" si="3"/>
        <v>2.306805074971165E-3</v>
      </c>
      <c r="AC8" s="6">
        <f t="shared" si="3"/>
        <v>1.0380622837370242E-2</v>
      </c>
      <c r="AD8" s="6">
        <f t="shared" si="3"/>
        <v>5.7670126874279125E-3</v>
      </c>
      <c r="AE8" s="6">
        <f t="shared" si="3"/>
        <v>3.4602076124567475E-3</v>
      </c>
      <c r="AF8" s="6">
        <f t="shared" si="3"/>
        <v>8.0738177623990767E-3</v>
      </c>
      <c r="AG8" s="6">
        <f t="shared" si="3"/>
        <v>4.61361014994233E-3</v>
      </c>
      <c r="AH8" s="7">
        <v>1</v>
      </c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30" customHeight="1" x14ac:dyDescent="0.25">
      <c r="A9" s="37"/>
      <c r="B9" s="38"/>
      <c r="C9" s="38"/>
      <c r="D9" s="38"/>
      <c r="E9" s="39"/>
      <c r="F9" s="39"/>
      <c r="G9" s="38"/>
      <c r="H9" s="3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  <c r="T9" s="39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40"/>
      <c r="AG9" s="8"/>
      <c r="AH9" s="8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 x14ac:dyDescent="0.3">
      <c r="A10" s="29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1:55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1:55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1:55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1:55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1:55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spans="1:55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spans="1:55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spans="1:55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55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spans="1:55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spans="1:55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spans="1:55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spans="1:55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spans="1:55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spans="1:55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spans="1:55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spans="1:55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spans="1:55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spans="1:55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spans="1:55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spans="1:55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spans="1:55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spans="1:55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spans="1:55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spans="1:55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spans="1:55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spans="1:55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spans="1:55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spans="1:55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spans="1:55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spans="1:55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spans="1:55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spans="1:55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spans="1:55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spans="1:55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spans="1:55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spans="1:55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spans="1:55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spans="1:55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spans="1:55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spans="1:55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spans="1:55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spans="1:55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spans="1:55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spans="1:55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spans="1:55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spans="1:55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spans="1:55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spans="1:55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spans="1:55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spans="1:55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spans="1:55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spans="1:55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spans="1:55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spans="1:55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spans="1:55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spans="1:55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spans="1:55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spans="1:55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spans="1:55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spans="1:55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spans="1:55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spans="1:55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spans="1:55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spans="1:55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spans="1:55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spans="1:55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spans="1:55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spans="1:55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spans="1:55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spans="1:55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spans="1:55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spans="1:55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spans="1:55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spans="1:55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spans="1:55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spans="1:55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spans="1:55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spans="1:55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spans="1:55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spans="1:55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spans="1:55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spans="1:55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spans="1:55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spans="1:55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spans="1:55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spans="1:55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spans="1:55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spans="1:55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spans="1:55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spans="1:55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spans="1:55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spans="1:55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spans="1:55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spans="1:55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spans="1:55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spans="1:55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spans="1:55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spans="1:55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spans="1:55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spans="1:55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spans="1:55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spans="1:55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spans="1:55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spans="1:55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spans="1:55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spans="1:55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spans="1:55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spans="1:55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spans="1:55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spans="1:55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spans="1:55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spans="1:55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spans="1:55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spans="1:55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spans="1:55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spans="1:55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spans="1:55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spans="1:55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spans="1:55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spans="1:55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spans="1:55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spans="1:55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spans="1:55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spans="1:55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spans="1:55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spans="1:55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spans="1:55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spans="1:55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spans="1:55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spans="1:55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spans="1:55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spans="1:55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spans="1:55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spans="1:55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spans="1:55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spans="1:55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spans="1:55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spans="1:55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spans="1:55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spans="1:55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spans="1:55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spans="1:55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spans="1:55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spans="1:55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spans="1:55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spans="1:55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spans="1:55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spans="1:55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spans="1:55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spans="1:55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spans="1:55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spans="1:55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spans="1:55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spans="1:55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spans="1:55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spans="1:55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spans="1:55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spans="1:55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spans="1:55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spans="1:55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spans="1:55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spans="1:55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spans="1:55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spans="1:55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spans="1:55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spans="1:55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spans="1:55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spans="1:55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spans="1:55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spans="1:55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spans="1:55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spans="1:55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spans="1:55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spans="1:55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spans="1:55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spans="1:55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spans="1:55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spans="1:55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spans="1:55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spans="1:55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spans="1:55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spans="1:55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spans="1:55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spans="1:55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spans="1:55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spans="1:55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spans="1:55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spans="1:55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spans="1:55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spans="1:55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spans="1:55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spans="1:55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spans="1:55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spans="1:55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spans="1:55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spans="1:55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spans="1:55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spans="1:55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spans="1:55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spans="1:55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spans="1:55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spans="1:55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spans="1:55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spans="1:55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spans="1:55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spans="1:55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spans="1:55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spans="1:55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spans="1:55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spans="1:55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spans="1:55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spans="1:55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spans="1:55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spans="1:55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spans="1:55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spans="1:55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spans="1:55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spans="1:55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spans="1:55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spans="1:55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spans="1:55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spans="1:55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spans="1:55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spans="1:55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spans="1:55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spans="1:55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spans="1:55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spans="1:55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spans="1:55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spans="1:55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spans="1:55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spans="1:55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spans="1:55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spans="1:55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spans="1:55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spans="1:55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spans="1:55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spans="1:55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spans="1:55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spans="1:55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spans="1:55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spans="1:55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spans="1:55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spans="1:55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spans="1:55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spans="1:55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spans="1:55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spans="1:55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spans="1:55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spans="1:55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spans="1:55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spans="1:55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spans="1:55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spans="1:55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spans="1:55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spans="1:55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spans="1:55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spans="1:55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spans="1:55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spans="1:55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spans="1:55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spans="1:55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spans="1:55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spans="1:55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spans="1:55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spans="1:55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spans="1:55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spans="1:55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spans="1:55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spans="1:55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spans="1:55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spans="1:55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spans="1:55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spans="1:55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spans="1:55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spans="1:55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spans="1:55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spans="1:55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spans="1:55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spans="1:55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spans="1:55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spans="1:55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spans="1:55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spans="1:55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spans="1:55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spans="1:55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spans="1:55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spans="1:55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spans="1:55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spans="1:55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spans="1:55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spans="1:55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spans="1:55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spans="1:55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spans="1:55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spans="1:55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spans="1:55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spans="1:55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spans="1:55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spans="1:55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spans="1:55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spans="1:55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spans="1:55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spans="1:55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spans="1:55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spans="1:55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spans="1:55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spans="1:55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spans="1:55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spans="1:55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spans="1:55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spans="1:55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spans="1:55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spans="1:55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spans="1:55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spans="1:55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spans="1:55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spans="1:55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spans="1:55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spans="1:55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spans="1:55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spans="1:55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spans="1:55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spans="1:55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spans="1:55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spans="1:55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spans="1:55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spans="1:55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spans="1:55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spans="1:55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spans="1:55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spans="1:55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spans="1:55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spans="1:55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spans="1:55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spans="1:55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spans="1:55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spans="1:55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spans="1:55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spans="1:55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spans="1:55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spans="1:55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spans="1:55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spans="1:55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spans="1:55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spans="1:55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spans="1:55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spans="1:55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spans="1:55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spans="1:55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spans="1:55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spans="1:55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spans="1:55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spans="1:55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spans="1:55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spans="1:55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spans="1:55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spans="1:55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spans="1:55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spans="1:55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spans="1:55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spans="1:55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spans="1:55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spans="1:55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spans="1:55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spans="1:55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spans="1:55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spans="1:55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spans="1:55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spans="1:55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spans="1:55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spans="1:55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spans="1:55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spans="1:55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spans="1:55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spans="1:55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spans="1:55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spans="1:55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spans="1:55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spans="1:55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spans="1:55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spans="1:55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spans="1:55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spans="1:55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spans="1:55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spans="1:55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spans="1:55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spans="1:55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spans="1:55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spans="1:55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spans="1:55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spans="1:55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spans="1:55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spans="1:55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spans="1:55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spans="1:55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spans="1:55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spans="1:55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spans="1:55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spans="1:55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spans="1:55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spans="1:55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spans="1:55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spans="1:55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spans="1:55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spans="1:55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spans="1:55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spans="1:55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spans="1:55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spans="1:55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spans="1:55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spans="1:55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spans="1:55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spans="1:55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spans="1:55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spans="1:55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spans="1:55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spans="1:55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spans="1:55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spans="1:55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spans="1:55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spans="1:55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spans="1:55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spans="1:55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spans="1:55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spans="1:55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spans="1:55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spans="1:55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spans="1:55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spans="1:55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spans="1:55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spans="1:55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spans="1:55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spans="1:55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spans="1:55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spans="1:55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spans="1:55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spans="1:55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spans="1:55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spans="1:55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spans="1:55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spans="1:55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spans="1:55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spans="1:55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spans="1:55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spans="1:55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spans="1:55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spans="1:55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spans="1:55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spans="1:55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spans="1:55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spans="1:55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spans="1:55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spans="1:55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spans="1:55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spans="1:55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spans="1:55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spans="1:55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spans="1:55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spans="1:55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spans="1:55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spans="1:55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spans="1:55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spans="1:55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spans="1:55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spans="1:55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spans="1:55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spans="1:55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spans="1:55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spans="1:55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spans="1:55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spans="1:55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spans="1:55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spans="1:55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spans="1:55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spans="1:55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spans="1:55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spans="1:55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spans="1:55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spans="1:55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spans="1:55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spans="1:55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spans="1:55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spans="1:55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spans="1:55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spans="1:55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spans="1:55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spans="1:55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spans="1:55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spans="1:55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spans="1:55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spans="1:55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spans="1:55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spans="1:55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spans="1:55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spans="1:55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spans="1:55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spans="1:55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spans="1:55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spans="1:55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spans="1:55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spans="1:55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spans="1:55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spans="1:55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spans="1:55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spans="1:55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spans="1:55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spans="1:55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spans="1:55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spans="1:55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spans="1:55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spans="1:55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spans="1:55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spans="1:55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spans="1:55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spans="1:55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spans="1:55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spans="1:55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spans="1:55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spans="1:55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spans="1:55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spans="1:55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spans="1:55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spans="1:55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spans="1:55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spans="1:55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spans="1:55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spans="1:55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spans="1:55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spans="1:55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spans="1:55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spans="1:55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spans="1:55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spans="1:55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spans="1:55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spans="1:55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spans="1:55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spans="1:55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spans="1:55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spans="1:55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spans="1:55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spans="1:55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spans="1:55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spans="1:55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spans="1:55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spans="1:55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spans="1:55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spans="1:55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spans="1:55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spans="1:55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spans="1:55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spans="1:55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spans="1:55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spans="1:55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spans="1:55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spans="1:55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spans="1:55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spans="1:55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spans="1:55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spans="1:55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spans="1:55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spans="1:55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spans="1:55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spans="1:55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spans="1:55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spans="1:55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spans="1:55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spans="1:55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spans="1:55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spans="1:55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spans="1:55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spans="1:55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spans="1:55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spans="1:55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spans="1:55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spans="1:55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spans="1:55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spans="1:55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spans="1:55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spans="1:55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spans="1:55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spans="1:55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spans="1:55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spans="1:55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spans="1:55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spans="1:55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spans="1:55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spans="1:55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spans="1:55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spans="1:55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spans="1:55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spans="1:55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spans="1:55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spans="1:55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spans="1:55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spans="1:55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spans="1:55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spans="1:55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spans="1:55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spans="1:55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spans="1:55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spans="1:55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spans="1:55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spans="1:55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spans="1:55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spans="1:55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spans="1:55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spans="1:55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spans="1:55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spans="1:55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spans="1:55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spans="1:55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spans="1:55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spans="1:55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spans="1:55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spans="1:55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spans="1:55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spans="1:55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spans="1:55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spans="1:55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spans="1:55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spans="1:55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spans="1:55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spans="1:55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spans="1:55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spans="1:55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spans="1:55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spans="1:55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spans="1:55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spans="1:55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spans="1:55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spans="1:55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spans="1:55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spans="1:55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spans="1:55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spans="1:55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spans="1:55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spans="1:55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spans="1:55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spans="1:55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spans="1:55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spans="1:55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spans="1:55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spans="1:55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spans="1:55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spans="1:55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spans="1:55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spans="1:55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spans="1:55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spans="1:55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spans="1:55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spans="1:55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spans="1:55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spans="1:55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spans="1:55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spans="1:55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spans="1:55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spans="1:55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spans="1:55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spans="1:55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spans="1:55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spans="1:55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spans="1:55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spans="1:55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spans="1:55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spans="1:55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spans="1:55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spans="1:55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spans="1:55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spans="1:55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spans="1:55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spans="1:55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spans="1:55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spans="1:55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spans="1:55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spans="1:55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spans="1:55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spans="1:55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spans="1:55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spans="1:55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spans="1:55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spans="1:55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spans="1:55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spans="1:55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spans="1:55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spans="1:55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spans="1:55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spans="1:55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spans="1:55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spans="1:55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spans="1:55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spans="1:55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spans="1:55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spans="1:55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spans="1:55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spans="1:55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spans="1:55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spans="1:55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spans="1:55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spans="1:55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spans="1:55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spans="1:55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spans="1:55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spans="1:55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spans="1:55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spans="1:55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spans="1:55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spans="1:55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spans="1:55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spans="1:55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spans="1:55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spans="1:55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spans="1:55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spans="1:55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spans="1:55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spans="1:55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spans="1:55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spans="1:55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spans="1:55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spans="1:55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spans="1:55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spans="1:55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spans="1:55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spans="1:55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spans="1:55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spans="1:55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spans="1:55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spans="1:55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spans="1:55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spans="1:55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spans="1:55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spans="1:55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spans="1:55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spans="1:55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spans="1:55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spans="1:55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spans="1:55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spans="1:55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spans="1:55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spans="1:55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spans="1:55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spans="1:55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spans="1:55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spans="1:55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spans="1:55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spans="1:55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spans="1:55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spans="1:55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spans="1:55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spans="1:55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spans="1:55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spans="1:55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spans="1:55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spans="1:55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spans="1:55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spans="1:55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spans="1:55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spans="1:55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spans="1:55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spans="1:55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spans="1:55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spans="1:55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spans="1:55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spans="1:55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spans="1:55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spans="1:55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spans="1:55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spans="1:55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spans="1:55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spans="1:55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spans="1:55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spans="1:55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spans="1:55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spans="1:55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spans="1:55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spans="1:55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spans="1:55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spans="1:55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spans="1:55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spans="1:55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spans="1:55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spans="1:55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spans="1:55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spans="1:55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spans="1:55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spans="1:55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spans="1:55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spans="1:55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spans="1:55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spans="1:55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spans="1:55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spans="1:55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spans="1:55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spans="1:55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spans="1:55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spans="1:55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spans="1:55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spans="1:55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spans="1:55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spans="1:55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spans="1:55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spans="1:55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spans="1:55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spans="1:55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spans="1:55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spans="1:55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spans="1:55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spans="1:55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spans="1:55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spans="1:55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spans="1:55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spans="1:55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spans="1:55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spans="1:55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spans="1:55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spans="1:55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spans="1:55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spans="1:55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spans="1:55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spans="1:55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spans="1:55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spans="1:55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spans="1:55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spans="1:55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spans="1:55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spans="1:55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spans="1:55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spans="1:55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spans="1:55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spans="1:55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spans="1:55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spans="1:55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spans="1:55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spans="1:55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spans="1:55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spans="1:55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spans="1:55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spans="1:55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spans="1:55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spans="1:55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spans="1:55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spans="1:55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spans="1:55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spans="1:55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spans="1:55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spans="1:55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spans="1:55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spans="1:55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spans="1:55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spans="1:55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spans="1:55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spans="1:55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spans="1:55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spans="1:55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spans="1:55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spans="1:55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spans="1:55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spans="1:55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spans="1:55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spans="1:55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spans="1:55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spans="1:55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spans="1:55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spans="1:55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spans="1:55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spans="1:55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spans="1:55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spans="1:55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spans="1:55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spans="1:55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spans="1:55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spans="1:55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spans="1:55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spans="1:55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spans="1:55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spans="1:55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spans="1:55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spans="1:55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spans="1:55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spans="1:55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spans="1:55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spans="1:55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spans="1:55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spans="1:55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spans="1:55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spans="1:55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spans="1:55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spans="1:55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spans="1:55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spans="1:55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spans="1:55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spans="1:55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spans="1:55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spans="1:55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spans="1:55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spans="1:55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spans="1:55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spans="1:55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spans="1:55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spans="1:55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spans="1:55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spans="1:55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spans="1:55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spans="1:55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spans="1:55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spans="1:55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spans="1:55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spans="1:55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spans="1:55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spans="1:55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spans="1:55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spans="1:55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spans="1:55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spans="1:55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spans="1:55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spans="1:55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spans="1:55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spans="1:55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spans="1:55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spans="1:55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spans="1:55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spans="1:55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spans="1:55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spans="1:55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spans="1:55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spans="1:55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spans="1:55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spans="1:55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spans="1:55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spans="1:55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</sheetData>
  <autoFilter ref="A5:AH8"/>
  <mergeCells count="10">
    <mergeCell ref="A7:C7"/>
    <mergeCell ref="A8:C8"/>
    <mergeCell ref="A9:AF9"/>
    <mergeCell ref="A1:AH1"/>
    <mergeCell ref="A2:AF2"/>
    <mergeCell ref="A3:A4"/>
    <mergeCell ref="B3:B4"/>
    <mergeCell ref="C3:C4"/>
    <mergeCell ref="J3:AF3"/>
    <mergeCell ref="AH3:AH4"/>
  </mergeCells>
  <pageMargins left="0.70866141732283472" right="0.70866141732283472" top="0.74803149606299213" bottom="0.74803149606299213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Тематика вопроса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Иванова Анастасия Витальевна</cp:lastModifiedBy>
  <cp:lastPrinted>2022-12-22T14:55:54Z</cp:lastPrinted>
  <dcterms:created xsi:type="dcterms:W3CDTF">2006-09-16T00:00:00Z</dcterms:created>
  <dcterms:modified xsi:type="dcterms:W3CDTF">2023-02-03T13:27:24Z</dcterms:modified>
</cp:coreProperties>
</file>